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5.xml" ContentType="application/vnd.ms-excel.person+xml"/>
  <Override PartName="/xl/persons/person1.xml" ContentType="application/vnd.ms-excel.person+xml"/>
  <Override PartName="/xl/persons/person9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8.xml" ContentType="application/vnd.ms-excel.person+xml"/>
  <Override PartName="/xl/persons/person6.xml" ContentType="application/vnd.ms-excel.person+xml"/>
  <Override PartName="/xl/persons/person3.xml" ContentType="application/vnd.ms-excel.person+xml"/>
  <Override PartName="/xl/persons/person.xml" ContentType="application/vnd.ms-excel.person+xml"/>
  <Override PartName="/xl/persons/person7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vg\OneDrive\Skrivebord\MJFF\2025\"/>
    </mc:Choice>
  </mc:AlternateContent>
  <xr:revisionPtr revIDLastSave="0" documentId="13_ncr:1_{C368A2E8-303E-4157-9900-F721E33DDB05}" xr6:coauthVersionLast="47" xr6:coauthVersionMax="47" xr10:uidLastSave="{00000000-0000-0000-0000-000000000000}"/>
  <bookViews>
    <workbookView xWindow="-108" yWindow="-108" windowWidth="23256" windowHeight="12576" xr2:uid="{A0AD0B82-A7BC-4CBE-A724-DE45C592A7F6}"/>
  </bookViews>
  <sheets>
    <sheet name="Resultat" sheetId="9" r:id="rId1"/>
  </sheets>
  <definedNames>
    <definedName name="_xlnm.Print_Area" localSheetId="0">Resultat!$A$1:$K$55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9" l="1"/>
  <c r="C50" i="9"/>
  <c r="D50" i="9"/>
  <c r="E50" i="9"/>
  <c r="F50" i="9"/>
  <c r="G50" i="9"/>
  <c r="H50" i="9"/>
  <c r="I50" i="9"/>
  <c r="J50" i="9"/>
  <c r="K44" i="9"/>
  <c r="K31" i="9"/>
  <c r="K36" i="9"/>
  <c r="K37" i="9"/>
  <c r="K30" i="9" l="1"/>
  <c r="K26" i="9"/>
  <c r="K27" i="9"/>
  <c r="K28" i="9"/>
  <c r="K29" i="9"/>
  <c r="K7" i="9"/>
  <c r="B50" i="9"/>
  <c r="K43" i="9"/>
  <c r="K35" i="9"/>
  <c r="K46" i="9"/>
  <c r="K48" i="9"/>
  <c r="K45" i="9"/>
  <c r="K32" i="9"/>
  <c r="K33" i="9"/>
  <c r="K9" i="9"/>
  <c r="K18" i="9"/>
  <c r="K22" i="9"/>
  <c r="K34" i="9"/>
  <c r="K10" i="9"/>
  <c r="K50" i="9" l="1"/>
  <c r="K12" i="9"/>
  <c r="K13" i="9"/>
  <c r="K14" i="9"/>
  <c r="K15" i="9"/>
  <c r="K16" i="9"/>
  <c r="G40" i="9"/>
  <c r="G54" i="9" s="1"/>
  <c r="J40" i="9" l="1"/>
  <c r="J54" i="9" s="1"/>
  <c r="I40" i="9"/>
  <c r="I54" i="9" s="1"/>
  <c r="H40" i="9"/>
  <c r="H54" i="9" s="1"/>
  <c r="F40" i="9"/>
  <c r="F54" i="9" s="1"/>
  <c r="E40" i="9"/>
  <c r="E54" i="9" s="1"/>
  <c r="D40" i="9"/>
  <c r="D54" i="9" s="1"/>
  <c r="C40" i="9"/>
  <c r="C54" i="9" s="1"/>
  <c r="B40" i="9"/>
  <c r="B54" i="9" s="1"/>
  <c r="K38" i="9"/>
  <c r="K25" i="9"/>
  <c r="K24" i="9"/>
  <c r="K23" i="9"/>
  <c r="K21" i="9"/>
  <c r="K20" i="9"/>
  <c r="K19" i="9"/>
  <c r="K17" i="9"/>
  <c r="K11" i="9"/>
  <c r="K8" i="9"/>
  <c r="K6" i="9"/>
  <c r="K5" i="9"/>
  <c r="K4" i="9"/>
  <c r="K3" i="9"/>
  <c r="K40" i="9" l="1"/>
  <c r="K54" i="9" s="1"/>
</calcChain>
</file>

<file path=xl/sharedStrings.xml><?xml version="1.0" encoding="utf-8"?>
<sst xmlns="http://schemas.openxmlformats.org/spreadsheetml/2006/main" count="57" uniqueCount="57">
  <si>
    <t>LEIRDUE</t>
  </si>
  <si>
    <t>FISK</t>
  </si>
  <si>
    <t>STUDIE</t>
  </si>
  <si>
    <t>ADM</t>
  </si>
  <si>
    <t>HUND</t>
  </si>
  <si>
    <t>KLUBBHUS</t>
  </si>
  <si>
    <t>UNGDOM</t>
  </si>
  <si>
    <t>Renovasjon</t>
  </si>
  <si>
    <t>Strøm</t>
  </si>
  <si>
    <t>Forsikring</t>
  </si>
  <si>
    <t>Treningsavgift</t>
  </si>
  <si>
    <t>Refusjon av mva</t>
  </si>
  <si>
    <t>RESULTAT</t>
  </si>
  <si>
    <t>ELG</t>
  </si>
  <si>
    <t>TOTAL</t>
  </si>
  <si>
    <t>Salg fiskekort</t>
  </si>
  <si>
    <t>Kursavgift</t>
  </si>
  <si>
    <t>Medlemskontigent</t>
  </si>
  <si>
    <t>Renter - gebyr</t>
  </si>
  <si>
    <t>Diverse inntekter</t>
  </si>
  <si>
    <t>Forbruk av skudd og leirduer</t>
  </si>
  <si>
    <t>Styre- og regnskapshonorar</t>
  </si>
  <si>
    <t>Renhold</t>
  </si>
  <si>
    <t>Diverse utgifter</t>
  </si>
  <si>
    <t>Grasrotandel</t>
  </si>
  <si>
    <t>DRIFTSRESULTAT</t>
  </si>
  <si>
    <t>JAKT</t>
  </si>
  <si>
    <t>Deltakelse introjakt</t>
  </si>
  <si>
    <t>Årsmøte</t>
  </si>
  <si>
    <t>Kommunikasjon</t>
  </si>
  <si>
    <t>Baneleie/husleie</t>
  </si>
  <si>
    <t>Utstyr</t>
  </si>
  <si>
    <t>Utdanning</t>
  </si>
  <si>
    <t>Strømming/aversjon/sporkurs og prøver</t>
  </si>
  <si>
    <t>Støtte fra Utdanningsforbundet/NJFF</t>
  </si>
  <si>
    <t>Utgifter introjakt</t>
  </si>
  <si>
    <t>Nyttårsbord/julebord</t>
  </si>
  <si>
    <t>Husleieinntekter/baneutleie</t>
  </si>
  <si>
    <t>Vedlikehold</t>
  </si>
  <si>
    <t>Ekstraordinære inntekter/utgifter:</t>
  </si>
  <si>
    <t>Matvarer</t>
  </si>
  <si>
    <t>Trykkluftanlegg standplass</t>
  </si>
  <si>
    <t>Rehabilitering el-anlegg</t>
  </si>
  <si>
    <t>Utbedring skinnegang løpende elg</t>
  </si>
  <si>
    <t>Sum ekstraordinære inntekter/utgifter</t>
  </si>
  <si>
    <t>Fersk og blodspor fra NKK</t>
  </si>
  <si>
    <t>Intruktørhonorar/dommerhonorar</t>
  </si>
  <si>
    <t>Utgifter fiskesommer</t>
  </si>
  <si>
    <t>Skytetrening</t>
  </si>
  <si>
    <t>Fisking</t>
  </si>
  <si>
    <t>ICE-abonnement</t>
  </si>
  <si>
    <t>Link mobility</t>
  </si>
  <si>
    <t>Åpen dag</t>
  </si>
  <si>
    <t>Kontorrekvisita</t>
  </si>
  <si>
    <t>Vedlikehold standplass</t>
  </si>
  <si>
    <t>Sponsor/støtte</t>
  </si>
  <si>
    <t>BUDSJETT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</si>
</sst>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0" fillId="0" borderId="0" xfId="0" applyNumberFormat="1"/>
    <xf numFmtId="4" fontId="2" fillId="0" borderId="1" xfId="0" applyNumberFormat="1" applyFont="1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0" fillId="0" borderId="4" xfId="0" applyNumberFormat="1" applyBorder="1" applyAlignment="1">
      <alignment horizontal="left"/>
    </xf>
    <xf numFmtId="4" fontId="1" fillId="0" borderId="4" xfId="0" applyNumberFormat="1" applyFont="1" applyBorder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6" xfId="0" applyNumberFormat="1" applyBorder="1"/>
    <xf numFmtId="4" fontId="0" fillId="0" borderId="4" xfId="0" applyNumberFormat="1" applyBorder="1"/>
    <xf numFmtId="0" fontId="3" fillId="0" borderId="0" xfId="0" applyFont="1"/>
    <xf numFmtId="4" fontId="3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3" fontId="0" fillId="0" borderId="5" xfId="0" applyNumberFormat="1" applyBorder="1"/>
    <xf numFmtId="3" fontId="1" fillId="0" borderId="0" xfId="0" applyNumberFormat="1" applyFont="1" applyAlignment="1">
      <alignment horizontal="right"/>
    </xf>
    <xf numFmtId="3" fontId="1" fillId="0" borderId="5" xfId="0" applyNumberFormat="1" applyFont="1" applyBorder="1"/>
    <xf numFmtId="3" fontId="0" fillId="0" borderId="7" xfId="0" applyNumberFormat="1" applyBorder="1" applyAlignment="1">
      <alignment horizontal="right"/>
    </xf>
    <xf numFmtId="3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microsoft.com/office/2017/10/relationships/person" Target="persons/person2.xml"/><Relationship Id="rId3" Type="http://schemas.openxmlformats.org/officeDocument/2006/relationships/styles" Target="styles.xml"/><Relationship Id="rId21" Type="http://schemas.microsoft.com/office/2017/10/relationships/person" Target="persons/person5.xml"/><Relationship Id="rId17" Type="http://schemas.microsoft.com/office/2017/10/relationships/person" Target="persons/person1.xml"/><Relationship Id="rId25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0.xml"/><Relationship Id="rId20" Type="http://schemas.microsoft.com/office/2017/10/relationships/person" Target="persons/person4.xml"/><Relationship Id="rId1" Type="http://schemas.openxmlformats.org/officeDocument/2006/relationships/worksheet" Target="worksheets/sheet1.xml"/><Relationship Id="rId24" Type="http://schemas.microsoft.com/office/2017/10/relationships/person" Target="persons/person8.xml"/><Relationship Id="rId5" Type="http://schemas.openxmlformats.org/officeDocument/2006/relationships/calcChain" Target="calcChain.xml"/><Relationship Id="rId23" Type="http://schemas.microsoft.com/office/2017/10/relationships/person" Target="persons/person6.xml"/><Relationship Id="rId19" Type="http://schemas.microsoft.com/office/2017/10/relationships/person" Target="persons/person3.xml"/><Relationship Id="rId4" Type="http://schemas.openxmlformats.org/officeDocument/2006/relationships/sharedStrings" Target="sharedStrings.xml"/><Relationship Id="rId14" Type="http://schemas.microsoft.com/office/2017/10/relationships/person" Target="persons/person.xml"/><Relationship Id="rId22" Type="http://schemas.microsoft.com/office/2017/10/relationships/person" Target="persons/person7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18877-B147-4C57-A512-58F154FC89D0}">
  <sheetPr>
    <pageSetUpPr fitToPage="1"/>
  </sheetPr>
  <dimension ref="A1:M88"/>
  <sheetViews>
    <sheetView tabSelected="1" zoomScale="98" zoomScaleNormal="98" workbookViewId="0">
      <selection activeCell="B8" sqref="B8"/>
    </sheetView>
  </sheetViews>
  <sheetFormatPr baseColWidth="10" defaultRowHeight="14.4" x14ac:dyDescent="0.3"/>
  <cols>
    <col min="1" max="1" width="38.6640625" customWidth="1"/>
    <col min="2" max="11" width="12.77734375" customWidth="1"/>
  </cols>
  <sheetData>
    <row r="1" spans="1:13" ht="15.6" x14ac:dyDescent="0.3">
      <c r="A1" s="2" t="s">
        <v>56</v>
      </c>
      <c r="B1" s="3" t="s">
        <v>13</v>
      </c>
      <c r="C1" s="3" t="s">
        <v>0</v>
      </c>
      <c r="D1" s="3" t="s">
        <v>1</v>
      </c>
      <c r="E1" s="3" t="s">
        <v>2</v>
      </c>
      <c r="F1" s="3" t="s">
        <v>4</v>
      </c>
      <c r="G1" s="3" t="s">
        <v>26</v>
      </c>
      <c r="H1" s="3" t="s">
        <v>6</v>
      </c>
      <c r="I1" s="3" t="s">
        <v>3</v>
      </c>
      <c r="J1" s="3" t="s">
        <v>5</v>
      </c>
      <c r="K1" s="4" t="s">
        <v>14</v>
      </c>
    </row>
    <row r="2" spans="1:13" x14ac:dyDescent="0.3">
      <c r="A2" s="5"/>
      <c r="B2" s="14"/>
      <c r="C2" s="14"/>
      <c r="D2" s="13"/>
      <c r="E2" s="13"/>
      <c r="F2" s="13"/>
      <c r="G2" s="13"/>
      <c r="H2" s="13"/>
      <c r="I2" s="13"/>
      <c r="J2" s="13"/>
      <c r="K2" s="15"/>
    </row>
    <row r="3" spans="1:13" x14ac:dyDescent="0.3">
      <c r="A3" s="10" t="s">
        <v>10</v>
      </c>
      <c r="B3" s="14">
        <v>74900</v>
      </c>
      <c r="C3" s="14">
        <v>412500</v>
      </c>
      <c r="D3" s="13"/>
      <c r="E3" s="13"/>
      <c r="F3" s="13"/>
      <c r="G3" s="13"/>
      <c r="H3" s="13"/>
      <c r="I3" s="13"/>
      <c r="J3" s="13"/>
      <c r="K3" s="15">
        <f t="shared" ref="K3:K38" si="0">SUM(B3:J3)</f>
        <v>487400</v>
      </c>
    </row>
    <row r="4" spans="1:13" x14ac:dyDescent="0.3">
      <c r="A4" s="10" t="s">
        <v>11</v>
      </c>
      <c r="B4" s="14"/>
      <c r="C4" s="14"/>
      <c r="D4" s="13"/>
      <c r="E4" s="13"/>
      <c r="F4" s="13"/>
      <c r="G4" s="13"/>
      <c r="H4" s="13"/>
      <c r="I4" s="13">
        <v>90000</v>
      </c>
      <c r="J4" s="13"/>
      <c r="K4" s="15">
        <f t="shared" si="0"/>
        <v>90000</v>
      </c>
    </row>
    <row r="5" spans="1:13" x14ac:dyDescent="0.3">
      <c r="A5" s="10" t="s">
        <v>15</v>
      </c>
      <c r="B5" s="14"/>
      <c r="C5" s="14"/>
      <c r="D5" s="13">
        <v>10000</v>
      </c>
      <c r="E5" s="13"/>
      <c r="F5" s="13"/>
      <c r="G5" s="13"/>
      <c r="H5" s="13"/>
      <c r="I5" s="13"/>
      <c r="J5" s="13"/>
      <c r="K5" s="15">
        <f t="shared" si="0"/>
        <v>10000</v>
      </c>
    </row>
    <row r="6" spans="1:13" x14ac:dyDescent="0.3">
      <c r="A6" s="10" t="s">
        <v>16</v>
      </c>
      <c r="B6" s="14"/>
      <c r="C6" s="14"/>
      <c r="D6" s="13"/>
      <c r="E6" s="13">
        <v>137500</v>
      </c>
      <c r="F6" s="13"/>
      <c r="G6" s="13"/>
      <c r="H6" s="13"/>
      <c r="I6" s="13"/>
      <c r="J6" s="13"/>
      <c r="K6" s="15">
        <f t="shared" si="0"/>
        <v>137500</v>
      </c>
      <c r="M6" s="1"/>
    </row>
    <row r="7" spans="1:13" x14ac:dyDescent="0.3">
      <c r="A7" s="10" t="s">
        <v>45</v>
      </c>
      <c r="B7" s="14"/>
      <c r="C7" s="14"/>
      <c r="D7" s="13"/>
      <c r="E7" s="13"/>
      <c r="F7" s="13">
        <v>15000</v>
      </c>
      <c r="G7" s="13"/>
      <c r="H7" s="13"/>
      <c r="I7" s="13"/>
      <c r="J7" s="13"/>
      <c r="K7" s="15">
        <f t="shared" si="0"/>
        <v>15000</v>
      </c>
      <c r="M7" s="1"/>
    </row>
    <row r="8" spans="1:13" x14ac:dyDescent="0.3">
      <c r="A8" s="10" t="s">
        <v>33</v>
      </c>
      <c r="B8" s="14"/>
      <c r="C8" s="14"/>
      <c r="D8" s="13"/>
      <c r="E8" s="13"/>
      <c r="F8" s="13">
        <v>20000</v>
      </c>
      <c r="G8" s="13"/>
      <c r="H8" s="13"/>
      <c r="I8" s="13"/>
      <c r="J8" s="13"/>
      <c r="K8" s="15">
        <f t="shared" si="0"/>
        <v>20000</v>
      </c>
      <c r="M8" s="1"/>
    </row>
    <row r="9" spans="1:13" x14ac:dyDescent="0.3">
      <c r="A9" s="10" t="s">
        <v>24</v>
      </c>
      <c r="B9" s="14"/>
      <c r="C9" s="14"/>
      <c r="D9" s="13"/>
      <c r="E9" s="13"/>
      <c r="F9" s="13"/>
      <c r="G9" s="13"/>
      <c r="H9" s="13"/>
      <c r="I9" s="13">
        <v>28000</v>
      </c>
      <c r="J9" s="13"/>
      <c r="K9" s="15">
        <f t="shared" si="0"/>
        <v>28000</v>
      </c>
      <c r="M9" s="1"/>
    </row>
    <row r="10" spans="1:13" x14ac:dyDescent="0.3">
      <c r="A10" s="10" t="s">
        <v>34</v>
      </c>
      <c r="B10" s="14"/>
      <c r="C10" s="14"/>
      <c r="D10" s="13"/>
      <c r="E10" s="13">
        <v>26500</v>
      </c>
      <c r="F10" s="13"/>
      <c r="G10" s="13">
        <v>15000</v>
      </c>
      <c r="H10" s="13">
        <v>16000</v>
      </c>
      <c r="I10" s="13"/>
      <c r="J10" s="13"/>
      <c r="K10" s="15">
        <f t="shared" si="0"/>
        <v>57500</v>
      </c>
      <c r="M10" s="1"/>
    </row>
    <row r="11" spans="1:13" x14ac:dyDescent="0.3">
      <c r="A11" s="10" t="s">
        <v>17</v>
      </c>
      <c r="B11" s="14"/>
      <c r="C11" s="14"/>
      <c r="D11" s="13"/>
      <c r="E11" s="13"/>
      <c r="F11" s="13"/>
      <c r="G11" s="13"/>
      <c r="H11" s="13"/>
      <c r="I11" s="13">
        <v>66000</v>
      </c>
      <c r="J11" s="13"/>
      <c r="K11" s="15">
        <f t="shared" si="0"/>
        <v>66000</v>
      </c>
      <c r="M11" s="1"/>
    </row>
    <row r="12" spans="1:13" x14ac:dyDescent="0.3">
      <c r="A12" s="10" t="s">
        <v>37</v>
      </c>
      <c r="B12" s="14"/>
      <c r="C12" s="14">
        <v>40000</v>
      </c>
      <c r="D12" s="13"/>
      <c r="E12" s="13"/>
      <c r="F12" s="13"/>
      <c r="G12" s="13"/>
      <c r="H12" s="13"/>
      <c r="I12" s="13"/>
      <c r="J12" s="13">
        <v>7000</v>
      </c>
      <c r="K12" s="15">
        <f t="shared" si="0"/>
        <v>47000</v>
      </c>
    </row>
    <row r="13" spans="1:13" x14ac:dyDescent="0.3">
      <c r="A13" s="10" t="s">
        <v>27</v>
      </c>
      <c r="B13" s="14"/>
      <c r="C13" s="14"/>
      <c r="D13" s="13"/>
      <c r="E13" s="13"/>
      <c r="F13" s="13"/>
      <c r="G13" s="13">
        <v>45000</v>
      </c>
      <c r="H13" s="13"/>
      <c r="I13" s="13"/>
      <c r="J13" s="13"/>
      <c r="K13" s="15">
        <f t="shared" si="0"/>
        <v>45000</v>
      </c>
    </row>
    <row r="14" spans="1:13" x14ac:dyDescent="0.3">
      <c r="A14" s="10" t="s">
        <v>18</v>
      </c>
      <c r="B14" s="14"/>
      <c r="C14" s="14"/>
      <c r="D14" s="13"/>
      <c r="E14" s="13"/>
      <c r="F14" s="13"/>
      <c r="G14" s="13"/>
      <c r="H14" s="13"/>
      <c r="I14" s="13">
        <v>2000</v>
      </c>
      <c r="J14" s="13"/>
      <c r="K14" s="15">
        <f t="shared" si="0"/>
        <v>2000</v>
      </c>
    </row>
    <row r="15" spans="1:13" x14ac:dyDescent="0.3">
      <c r="A15" s="10" t="s">
        <v>19</v>
      </c>
      <c r="B15" s="14"/>
      <c r="C15" s="14"/>
      <c r="D15" s="13"/>
      <c r="E15" s="13"/>
      <c r="F15" s="13">
        <v>2000</v>
      </c>
      <c r="G15" s="13"/>
      <c r="H15" s="13"/>
      <c r="I15" s="13"/>
      <c r="J15" s="13"/>
      <c r="K15" s="15">
        <f t="shared" si="0"/>
        <v>2000</v>
      </c>
      <c r="M15" s="1"/>
    </row>
    <row r="16" spans="1:13" x14ac:dyDescent="0.3">
      <c r="A16" s="10" t="s">
        <v>20</v>
      </c>
      <c r="B16" s="14"/>
      <c r="C16" s="14">
        <v>-337500</v>
      </c>
      <c r="D16" s="13"/>
      <c r="E16" s="13">
        <v>-19450</v>
      </c>
      <c r="F16" s="13"/>
      <c r="G16" s="13"/>
      <c r="H16" s="13">
        <v>-2500</v>
      </c>
      <c r="I16" s="13"/>
      <c r="J16" s="13"/>
      <c r="K16" s="15">
        <f t="shared" si="0"/>
        <v>-359450</v>
      </c>
      <c r="M16" s="1"/>
    </row>
    <row r="17" spans="1:13" x14ac:dyDescent="0.3">
      <c r="A17" s="10" t="s">
        <v>30</v>
      </c>
      <c r="B17" s="14">
        <v>-10000</v>
      </c>
      <c r="C17" s="14">
        <v>-10000</v>
      </c>
      <c r="D17" s="13"/>
      <c r="E17" s="13"/>
      <c r="F17" s="13">
        <v>-6000</v>
      </c>
      <c r="G17" s="13"/>
      <c r="H17" s="13"/>
      <c r="I17" s="13"/>
      <c r="J17" s="13"/>
      <c r="K17" s="15">
        <f t="shared" si="0"/>
        <v>-26000</v>
      </c>
      <c r="M17" s="1"/>
    </row>
    <row r="18" spans="1:13" x14ac:dyDescent="0.3">
      <c r="A18" s="10" t="s">
        <v>29</v>
      </c>
      <c r="B18" s="14">
        <v>-6500</v>
      </c>
      <c r="C18" s="14"/>
      <c r="D18" s="13"/>
      <c r="E18" s="13"/>
      <c r="F18" s="13"/>
      <c r="G18" s="13"/>
      <c r="H18" s="13"/>
      <c r="I18" s="13"/>
      <c r="J18" s="13"/>
      <c r="K18" s="15">
        <f t="shared" si="0"/>
        <v>-6500</v>
      </c>
      <c r="M18" s="1"/>
    </row>
    <row r="19" spans="1:13" x14ac:dyDescent="0.3">
      <c r="A19" s="10" t="s">
        <v>9</v>
      </c>
      <c r="B19" s="14"/>
      <c r="C19" s="14"/>
      <c r="D19" s="13"/>
      <c r="E19" s="13"/>
      <c r="F19" s="13"/>
      <c r="G19" s="13"/>
      <c r="H19" s="13"/>
      <c r="I19" s="13">
        <v>-18000</v>
      </c>
      <c r="J19" s="13"/>
      <c r="K19" s="15">
        <f t="shared" si="0"/>
        <v>-18000</v>
      </c>
    </row>
    <row r="20" spans="1:13" x14ac:dyDescent="0.3">
      <c r="A20" s="10" t="s">
        <v>21</v>
      </c>
      <c r="B20" s="14"/>
      <c r="C20" s="14"/>
      <c r="D20" s="13"/>
      <c r="E20" s="13"/>
      <c r="F20" s="13"/>
      <c r="G20" s="13"/>
      <c r="H20" s="13"/>
      <c r="I20" s="13">
        <v>-88000</v>
      </c>
      <c r="J20" s="13"/>
      <c r="K20" s="15">
        <f t="shared" si="0"/>
        <v>-88000</v>
      </c>
    </row>
    <row r="21" spans="1:13" x14ac:dyDescent="0.3">
      <c r="A21" s="10" t="s">
        <v>46</v>
      </c>
      <c r="B21" s="14"/>
      <c r="C21" s="14"/>
      <c r="D21" s="13"/>
      <c r="E21" s="13">
        <v>-55000</v>
      </c>
      <c r="F21" s="13">
        <v>-9000</v>
      </c>
      <c r="G21" s="13"/>
      <c r="H21" s="13"/>
      <c r="I21" s="13"/>
      <c r="J21" s="13"/>
      <c r="K21" s="15">
        <f t="shared" si="0"/>
        <v>-64000</v>
      </c>
    </row>
    <row r="22" spans="1:13" x14ac:dyDescent="0.3">
      <c r="A22" s="10" t="s">
        <v>32</v>
      </c>
      <c r="B22" s="14"/>
      <c r="C22" s="14"/>
      <c r="D22" s="13"/>
      <c r="E22" s="13">
        <v>-5000</v>
      </c>
      <c r="F22" s="13">
        <v>-10000</v>
      </c>
      <c r="G22" s="13"/>
      <c r="H22" s="13"/>
      <c r="I22" s="13"/>
      <c r="J22" s="13"/>
      <c r="K22" s="15">
        <f t="shared" si="0"/>
        <v>-15000</v>
      </c>
    </row>
    <row r="23" spans="1:13" x14ac:dyDescent="0.3">
      <c r="A23" s="10" t="s">
        <v>8</v>
      </c>
      <c r="B23" s="14">
        <v>-5600</v>
      </c>
      <c r="C23" s="14">
        <v>-16000</v>
      </c>
      <c r="D23" s="13"/>
      <c r="E23" s="13"/>
      <c r="F23" s="13"/>
      <c r="G23" s="13"/>
      <c r="H23" s="13"/>
      <c r="I23" s="13"/>
      <c r="J23" s="13">
        <v>-35000</v>
      </c>
      <c r="K23" s="15">
        <f t="shared" si="0"/>
        <v>-56600</v>
      </c>
    </row>
    <row r="24" spans="1:13" x14ac:dyDescent="0.3">
      <c r="A24" s="10" t="s">
        <v>7</v>
      </c>
      <c r="B24" s="14"/>
      <c r="C24" s="14"/>
      <c r="D24" s="13"/>
      <c r="E24" s="13"/>
      <c r="F24" s="13"/>
      <c r="G24" s="13"/>
      <c r="H24" s="13"/>
      <c r="I24" s="13"/>
      <c r="J24" s="13">
        <v>-5000</v>
      </c>
      <c r="K24" s="15">
        <f t="shared" si="0"/>
        <v>-5000</v>
      </c>
    </row>
    <row r="25" spans="1:13" x14ac:dyDescent="0.3">
      <c r="A25" s="10" t="s">
        <v>22</v>
      </c>
      <c r="B25" s="14"/>
      <c r="C25" s="14"/>
      <c r="D25" s="13"/>
      <c r="E25" s="13"/>
      <c r="F25" s="13"/>
      <c r="G25" s="13"/>
      <c r="H25" s="13"/>
      <c r="I25" s="13"/>
      <c r="J25" s="13">
        <v>-11000</v>
      </c>
      <c r="K25" s="15">
        <f t="shared" si="0"/>
        <v>-11000</v>
      </c>
    </row>
    <row r="26" spans="1:13" x14ac:dyDescent="0.3">
      <c r="A26" s="10" t="s">
        <v>40</v>
      </c>
      <c r="B26" s="14">
        <v>-6000</v>
      </c>
      <c r="C26" s="14"/>
      <c r="D26" s="13"/>
      <c r="E26" s="13"/>
      <c r="F26" s="13"/>
      <c r="G26" s="13"/>
      <c r="H26" s="13"/>
      <c r="I26" s="13">
        <v>-4000</v>
      </c>
      <c r="J26" s="13"/>
      <c r="K26" s="15">
        <f t="shared" si="0"/>
        <v>-10000</v>
      </c>
    </row>
    <row r="27" spans="1:13" x14ac:dyDescent="0.3">
      <c r="A27" s="10" t="s">
        <v>35</v>
      </c>
      <c r="B27" s="14"/>
      <c r="C27" s="14"/>
      <c r="D27" s="13"/>
      <c r="E27" s="13"/>
      <c r="F27" s="13"/>
      <c r="G27" s="13">
        <v>-50000</v>
      </c>
      <c r="H27" s="13"/>
      <c r="I27" s="13"/>
      <c r="J27" s="13"/>
      <c r="K27" s="15">
        <f t="shared" si="0"/>
        <v>-50000</v>
      </c>
    </row>
    <row r="28" spans="1:13" x14ac:dyDescent="0.3">
      <c r="A28" s="10" t="s">
        <v>47</v>
      </c>
      <c r="B28" s="14"/>
      <c r="C28" s="14"/>
      <c r="D28" s="13"/>
      <c r="E28" s="13"/>
      <c r="F28" s="13"/>
      <c r="G28" s="13"/>
      <c r="H28" s="13">
        <v>-16550</v>
      </c>
      <c r="I28" s="13"/>
      <c r="J28" s="13"/>
      <c r="K28" s="15">
        <f t="shared" si="0"/>
        <v>-16550</v>
      </c>
    </row>
    <row r="29" spans="1:13" x14ac:dyDescent="0.3">
      <c r="A29" s="10" t="s">
        <v>48</v>
      </c>
      <c r="B29" s="14"/>
      <c r="C29" s="14"/>
      <c r="D29" s="13"/>
      <c r="E29" s="13"/>
      <c r="F29" s="13"/>
      <c r="G29" s="13"/>
      <c r="H29" s="13">
        <v>-4200</v>
      </c>
      <c r="I29" s="13"/>
      <c r="J29" s="13"/>
      <c r="K29" s="15">
        <f t="shared" si="0"/>
        <v>-4200</v>
      </c>
    </row>
    <row r="30" spans="1:13" x14ac:dyDescent="0.3">
      <c r="A30" s="10" t="s">
        <v>49</v>
      </c>
      <c r="B30" s="14"/>
      <c r="C30" s="14"/>
      <c r="D30" s="13"/>
      <c r="E30" s="13"/>
      <c r="F30" s="13"/>
      <c r="G30" s="13"/>
      <c r="H30" s="13">
        <v>-2600</v>
      </c>
      <c r="I30" s="13"/>
      <c r="J30" s="13"/>
      <c r="K30" s="15">
        <f t="shared" si="0"/>
        <v>-2600</v>
      </c>
    </row>
    <row r="31" spans="1:13" x14ac:dyDescent="0.3">
      <c r="A31" s="10" t="s">
        <v>53</v>
      </c>
      <c r="B31" s="14"/>
      <c r="C31" s="14"/>
      <c r="D31" s="13"/>
      <c r="E31" s="13"/>
      <c r="F31" s="13"/>
      <c r="G31" s="13"/>
      <c r="H31" s="13"/>
      <c r="I31" s="13">
        <v>-6000</v>
      </c>
      <c r="J31" s="13"/>
      <c r="K31" s="15">
        <f t="shared" si="0"/>
        <v>-6000</v>
      </c>
    </row>
    <row r="32" spans="1:13" x14ac:dyDescent="0.3">
      <c r="A32" s="10" t="s">
        <v>28</v>
      </c>
      <c r="B32" s="14"/>
      <c r="C32" s="14"/>
      <c r="D32" s="13"/>
      <c r="E32" s="13"/>
      <c r="F32" s="13"/>
      <c r="G32" s="13"/>
      <c r="H32" s="13"/>
      <c r="I32" s="13">
        <v>-9000</v>
      </c>
      <c r="J32" s="13"/>
      <c r="K32" s="15">
        <f t="shared" si="0"/>
        <v>-9000</v>
      </c>
    </row>
    <row r="33" spans="1:11" x14ac:dyDescent="0.3">
      <c r="A33" s="10" t="s">
        <v>36</v>
      </c>
      <c r="B33" s="14"/>
      <c r="C33" s="14"/>
      <c r="D33" s="13"/>
      <c r="E33" s="13"/>
      <c r="F33" s="13"/>
      <c r="G33" s="13"/>
      <c r="H33" s="13"/>
      <c r="I33" s="13">
        <v>-15000</v>
      </c>
      <c r="J33" s="13"/>
      <c r="K33" s="15">
        <f t="shared" si="0"/>
        <v>-15000</v>
      </c>
    </row>
    <row r="34" spans="1:11" x14ac:dyDescent="0.3">
      <c r="A34" s="10" t="s">
        <v>31</v>
      </c>
      <c r="B34" s="14">
        <v>-4500</v>
      </c>
      <c r="C34" s="14"/>
      <c r="D34" s="13"/>
      <c r="E34" s="13">
        <v>-7000</v>
      </c>
      <c r="F34" s="13"/>
      <c r="G34" s="13"/>
      <c r="H34" s="13"/>
      <c r="I34" s="13"/>
      <c r="J34" s="13"/>
      <c r="K34" s="15">
        <f t="shared" si="0"/>
        <v>-11500</v>
      </c>
    </row>
    <row r="35" spans="1:11" x14ac:dyDescent="0.3">
      <c r="A35" s="10" t="s">
        <v>38</v>
      </c>
      <c r="B35" s="14">
        <v>-12500</v>
      </c>
      <c r="C35" s="14">
        <v>-10000</v>
      </c>
      <c r="D35" s="13">
        <v>-5000</v>
      </c>
      <c r="E35" s="13"/>
      <c r="F35" s="13"/>
      <c r="G35" s="13"/>
      <c r="H35" s="13"/>
      <c r="I35" s="13"/>
      <c r="J35" s="13"/>
      <c r="K35" s="15">
        <f t="shared" si="0"/>
        <v>-27500</v>
      </c>
    </row>
    <row r="36" spans="1:11" x14ac:dyDescent="0.3">
      <c r="A36" s="10" t="s">
        <v>50</v>
      </c>
      <c r="B36" s="14"/>
      <c r="C36" s="14"/>
      <c r="D36" s="13"/>
      <c r="E36" s="13"/>
      <c r="F36" s="13"/>
      <c r="G36" s="13"/>
      <c r="H36" s="13"/>
      <c r="I36" s="13">
        <v>-12000</v>
      </c>
      <c r="J36" s="13"/>
      <c r="K36" s="15">
        <f t="shared" si="0"/>
        <v>-12000</v>
      </c>
    </row>
    <row r="37" spans="1:11" x14ac:dyDescent="0.3">
      <c r="A37" s="10" t="s">
        <v>51</v>
      </c>
      <c r="B37" s="14"/>
      <c r="C37" s="14"/>
      <c r="D37" s="13"/>
      <c r="E37" s="13"/>
      <c r="F37" s="13"/>
      <c r="G37" s="13"/>
      <c r="H37" s="13"/>
      <c r="I37" s="13">
        <v>-5000</v>
      </c>
      <c r="J37" s="13"/>
      <c r="K37" s="15">
        <f t="shared" si="0"/>
        <v>-5000</v>
      </c>
    </row>
    <row r="38" spans="1:11" x14ac:dyDescent="0.3">
      <c r="A38" s="10" t="s">
        <v>23</v>
      </c>
      <c r="B38" s="14"/>
      <c r="C38" s="14">
        <v>-10000</v>
      </c>
      <c r="D38" s="13">
        <v>-2000</v>
      </c>
      <c r="E38" s="13">
        <v>-5000</v>
      </c>
      <c r="F38" s="13">
        <v>-3000</v>
      </c>
      <c r="G38" s="13"/>
      <c r="H38" s="13">
        <v>-4227</v>
      </c>
      <c r="I38" s="13">
        <v>-5000</v>
      </c>
      <c r="J38" s="13">
        <v>-2000</v>
      </c>
      <c r="K38" s="15">
        <f t="shared" si="0"/>
        <v>-31227</v>
      </c>
    </row>
    <row r="39" spans="1:11" x14ac:dyDescent="0.3">
      <c r="A39" s="10"/>
      <c r="B39" s="14"/>
      <c r="C39" s="14"/>
      <c r="D39" s="13"/>
      <c r="E39" s="13"/>
      <c r="F39" s="13"/>
      <c r="G39" s="13"/>
      <c r="H39" s="13"/>
      <c r="I39" s="13"/>
      <c r="J39" s="13"/>
      <c r="K39" s="15"/>
    </row>
    <row r="40" spans="1:11" x14ac:dyDescent="0.3">
      <c r="A40" s="6" t="s">
        <v>25</v>
      </c>
      <c r="B40" s="16">
        <f t="shared" ref="B40:J40" si="1">SUM(B3:B39)</f>
        <v>29800</v>
      </c>
      <c r="C40" s="16">
        <f t="shared" si="1"/>
        <v>69000</v>
      </c>
      <c r="D40" s="16">
        <f t="shared" si="1"/>
        <v>3000</v>
      </c>
      <c r="E40" s="16">
        <f t="shared" si="1"/>
        <v>72550</v>
      </c>
      <c r="F40" s="16">
        <f t="shared" si="1"/>
        <v>9000</v>
      </c>
      <c r="G40" s="16">
        <f t="shared" si="1"/>
        <v>10000</v>
      </c>
      <c r="H40" s="16">
        <f t="shared" si="1"/>
        <v>-14077</v>
      </c>
      <c r="I40" s="16">
        <f t="shared" si="1"/>
        <v>24000</v>
      </c>
      <c r="J40" s="16">
        <f t="shared" si="1"/>
        <v>-46000</v>
      </c>
      <c r="K40" s="17">
        <f>SUM(B40:J40)</f>
        <v>157273</v>
      </c>
    </row>
    <row r="41" spans="1:11" x14ac:dyDescent="0.3">
      <c r="A41" s="6"/>
      <c r="B41" s="16"/>
      <c r="C41" s="16"/>
      <c r="D41" s="16"/>
      <c r="E41" s="16"/>
      <c r="F41" s="16"/>
      <c r="G41" s="16"/>
      <c r="H41" s="16"/>
      <c r="I41" s="16"/>
      <c r="J41" s="16"/>
      <c r="K41" s="17"/>
    </row>
    <row r="42" spans="1:11" x14ac:dyDescent="0.3">
      <c r="A42" s="6" t="s">
        <v>39</v>
      </c>
      <c r="B42" s="16"/>
      <c r="C42" s="16"/>
      <c r="D42" s="16"/>
      <c r="E42" s="16"/>
      <c r="F42" s="16"/>
      <c r="G42" s="16"/>
      <c r="H42" s="16"/>
      <c r="I42" s="16"/>
      <c r="J42" s="16"/>
      <c r="K42" s="17"/>
    </row>
    <row r="43" spans="1:11" x14ac:dyDescent="0.3">
      <c r="A43" s="10" t="s">
        <v>41</v>
      </c>
      <c r="B43" s="14">
        <v>-5000</v>
      </c>
      <c r="C43" s="16"/>
      <c r="D43" s="16"/>
      <c r="E43" s="16"/>
      <c r="F43" s="16"/>
      <c r="G43" s="16"/>
      <c r="H43" s="16"/>
      <c r="I43" s="14"/>
      <c r="J43" s="16"/>
      <c r="K43" s="15">
        <f>SUM(B43:J43)</f>
        <v>-5000</v>
      </c>
    </row>
    <row r="44" spans="1:11" x14ac:dyDescent="0.3">
      <c r="A44" s="10" t="s">
        <v>54</v>
      </c>
      <c r="B44" s="14"/>
      <c r="C44" s="14">
        <v>-25000</v>
      </c>
      <c r="D44" s="16"/>
      <c r="E44" s="16"/>
      <c r="F44" s="16"/>
      <c r="G44" s="16"/>
      <c r="H44" s="16"/>
      <c r="I44" s="14"/>
      <c r="J44" s="16"/>
      <c r="K44" s="15">
        <f>SUM(B44:J44)</f>
        <v>-25000</v>
      </c>
    </row>
    <row r="45" spans="1:11" x14ac:dyDescent="0.3">
      <c r="A45" s="10" t="s">
        <v>43</v>
      </c>
      <c r="B45" s="14">
        <v>-14500</v>
      </c>
      <c r="C45" s="14"/>
      <c r="D45" s="14"/>
      <c r="E45" s="14"/>
      <c r="F45" s="14"/>
      <c r="G45" s="14"/>
      <c r="H45" s="14"/>
      <c r="I45" s="14"/>
      <c r="J45" s="14"/>
      <c r="K45" s="15">
        <f>SUM(B45:J45)</f>
        <v>-14500</v>
      </c>
    </row>
    <row r="46" spans="1:11" x14ac:dyDescent="0.3">
      <c r="A46" s="10" t="s">
        <v>42</v>
      </c>
      <c r="B46" s="14">
        <v>-75000</v>
      </c>
      <c r="C46" s="14"/>
      <c r="D46" s="14"/>
      <c r="E46" s="14"/>
      <c r="F46" s="14"/>
      <c r="G46" s="14"/>
      <c r="H46" s="14"/>
      <c r="I46" s="14"/>
      <c r="J46" s="14"/>
      <c r="K46" s="15">
        <f t="shared" ref="K46:K48" si="2">SUM(B46:J46)</f>
        <v>-75000</v>
      </c>
    </row>
    <row r="47" spans="1:11" x14ac:dyDescent="0.3">
      <c r="A47" s="10" t="s">
        <v>55</v>
      </c>
      <c r="B47" s="14"/>
      <c r="C47" s="14">
        <v>25000</v>
      </c>
      <c r="D47" s="14"/>
      <c r="E47" s="14"/>
      <c r="F47" s="14"/>
      <c r="G47" s="14"/>
      <c r="H47" s="14"/>
      <c r="I47" s="14">
        <v>110000</v>
      </c>
      <c r="J47" s="14"/>
      <c r="K47" s="15">
        <f t="shared" si="2"/>
        <v>135000</v>
      </c>
    </row>
    <row r="48" spans="1:11" x14ac:dyDescent="0.3">
      <c r="A48" s="10" t="s">
        <v>52</v>
      </c>
      <c r="B48" s="14"/>
      <c r="C48" s="14"/>
      <c r="D48" s="14"/>
      <c r="E48" s="14"/>
      <c r="F48" s="14"/>
      <c r="G48" s="14"/>
      <c r="H48" s="14"/>
      <c r="I48" s="14">
        <v>-8000</v>
      </c>
      <c r="J48" s="14"/>
      <c r="K48" s="15">
        <f t="shared" si="2"/>
        <v>-8000</v>
      </c>
    </row>
    <row r="49" spans="1:11" x14ac:dyDescent="0.3">
      <c r="A49" s="10"/>
      <c r="B49" s="14"/>
      <c r="C49" s="14"/>
      <c r="D49" s="14"/>
      <c r="E49" s="14"/>
      <c r="F49" s="14"/>
      <c r="G49" s="14"/>
      <c r="H49" s="14"/>
      <c r="I49" s="14"/>
      <c r="J49" s="14"/>
      <c r="K49" s="15"/>
    </row>
    <row r="50" spans="1:11" x14ac:dyDescent="0.3">
      <c r="A50" s="6" t="s">
        <v>44</v>
      </c>
      <c r="B50" s="16">
        <f>SUM(B43:B48)</f>
        <v>-94500</v>
      </c>
      <c r="C50" s="16">
        <f t="shared" ref="C50:J50" si="3">SUM(C43:C48)</f>
        <v>0</v>
      </c>
      <c r="D50" s="16">
        <f t="shared" si="3"/>
        <v>0</v>
      </c>
      <c r="E50" s="16">
        <f t="shared" si="3"/>
        <v>0</v>
      </c>
      <c r="F50" s="16">
        <f t="shared" si="3"/>
        <v>0</v>
      </c>
      <c r="G50" s="16">
        <f t="shared" si="3"/>
        <v>0</v>
      </c>
      <c r="H50" s="16">
        <f t="shared" si="3"/>
        <v>0</v>
      </c>
      <c r="I50" s="16">
        <f t="shared" si="3"/>
        <v>102000</v>
      </c>
      <c r="J50" s="16">
        <f t="shared" si="3"/>
        <v>0</v>
      </c>
      <c r="K50" s="17">
        <f>SUM(K43:K48)</f>
        <v>7500</v>
      </c>
    </row>
    <row r="51" spans="1:11" x14ac:dyDescent="0.3">
      <c r="A51" s="10"/>
      <c r="B51" s="14"/>
      <c r="C51" s="14"/>
      <c r="D51" s="14"/>
      <c r="E51" s="14"/>
      <c r="F51" s="14"/>
      <c r="G51" s="14"/>
      <c r="H51" s="14"/>
      <c r="I51" s="14"/>
      <c r="J51" s="14"/>
      <c r="K51" s="15"/>
    </row>
    <row r="52" spans="1:11" x14ac:dyDescent="0.3">
      <c r="A52" s="10"/>
      <c r="B52" s="14"/>
      <c r="C52" s="14"/>
      <c r="D52" s="14"/>
      <c r="E52" s="14"/>
      <c r="F52" s="14"/>
      <c r="G52" s="14"/>
      <c r="H52" s="14"/>
      <c r="I52" s="14"/>
      <c r="J52" s="14"/>
      <c r="K52" s="15"/>
    </row>
    <row r="53" spans="1:11" x14ac:dyDescent="0.3">
      <c r="A53" s="6"/>
      <c r="B53" s="16"/>
      <c r="C53" s="16"/>
      <c r="D53" s="16"/>
      <c r="E53" s="16"/>
      <c r="F53" s="16"/>
      <c r="G53" s="16"/>
      <c r="H53" s="16"/>
      <c r="I53" s="16"/>
      <c r="J53" s="16"/>
      <c r="K53" s="17"/>
    </row>
    <row r="54" spans="1:11" x14ac:dyDescent="0.3">
      <c r="A54" s="6" t="s">
        <v>12</v>
      </c>
      <c r="B54" s="16">
        <f>SUM(B40,B50)</f>
        <v>-64700</v>
      </c>
      <c r="C54" s="16">
        <f t="shared" ref="C54:J54" si="4">SUM(C40,C50)</f>
        <v>69000</v>
      </c>
      <c r="D54" s="16">
        <f t="shared" si="4"/>
        <v>3000</v>
      </c>
      <c r="E54" s="16">
        <f t="shared" si="4"/>
        <v>72550</v>
      </c>
      <c r="F54" s="16">
        <f t="shared" si="4"/>
        <v>9000</v>
      </c>
      <c r="G54" s="16">
        <f t="shared" si="4"/>
        <v>10000</v>
      </c>
      <c r="H54" s="16">
        <f t="shared" si="4"/>
        <v>-14077</v>
      </c>
      <c r="I54" s="16">
        <f t="shared" si="4"/>
        <v>126000</v>
      </c>
      <c r="J54" s="16">
        <f t="shared" si="4"/>
        <v>-46000</v>
      </c>
      <c r="K54" s="17">
        <f>SUM(K40,K50)</f>
        <v>164773</v>
      </c>
    </row>
    <row r="55" spans="1:11" ht="15" thickBot="1" x14ac:dyDescent="0.35">
      <c r="A55" s="9"/>
      <c r="B55" s="18"/>
      <c r="C55" s="18"/>
      <c r="D55" s="18"/>
      <c r="E55" s="18"/>
      <c r="F55" s="18"/>
      <c r="G55" s="18"/>
      <c r="H55" s="18"/>
      <c r="I55" s="18"/>
      <c r="J55" s="18"/>
      <c r="K55" s="19"/>
    </row>
    <row r="56" spans="1:11" x14ac:dyDescent="0.3">
      <c r="A56" s="7"/>
      <c r="B56" s="8"/>
      <c r="C56" s="8"/>
      <c r="D56" s="8"/>
      <c r="E56" s="8"/>
      <c r="F56" s="8"/>
      <c r="G56" s="8"/>
      <c r="H56" s="8"/>
      <c r="I56" s="8"/>
      <c r="J56" s="8"/>
      <c r="K56" s="7"/>
    </row>
    <row r="57" spans="1:11" x14ac:dyDescent="0.3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2" orientation="portrait" horizontalDpi="4294967293" verticalDpi="0" r:id="rId1"/>
  <headerFooter>
    <oddHeader>&amp;L&amp;"-,Fet"&amp;16MELHUS JEGER OG FISKERFORENING&amp;C&amp;"-,Fet"&amp;24BUDSJETT&amp;R&amp;"-,Fet"&amp;16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Resultat</vt:lpstr>
      <vt:lpstr>Resultat!Utskriftsområde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Ove</dc:creator>
  <cp:lastModifiedBy>Ove Grøtheim</cp:lastModifiedBy>
  <cp:lastPrinted>2025-02-24T07:01:08Z</cp:lastPrinted>
  <dcterms:created xsi:type="dcterms:W3CDTF">2018-05-30T08:18:59Z</dcterms:created>
  <dcterms:modified xsi:type="dcterms:W3CDTF">2025-02-24T07:01:20Z</dcterms:modified>
</cp:coreProperties>
</file>